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ti\Desktop\"/>
    </mc:Choice>
  </mc:AlternateContent>
  <bookViews>
    <workbookView xWindow="0" yWindow="0" windowWidth="28800" windowHeight="12315"/>
  </bookViews>
  <sheets>
    <sheet name="Plan2" sheetId="1" r:id="rId1"/>
  </sheets>
  <calcPr calcId="191029"/>
  <extLst>
    <ext uri="GoogleSheetsCustomDataVersion2">
      <go:sheetsCustomData xmlns:go="http://customooxmlschemas.google.com/" r:id="rId5" roundtripDataChecksum="x2xBXS4n/zit2k8s5UTvg6zCHCjg6SgfkOqGge5yH7c="/>
    </ext>
  </extLst>
</workbook>
</file>

<file path=xl/calcChain.xml><?xml version="1.0" encoding="utf-8"?>
<calcChain xmlns="http://schemas.openxmlformats.org/spreadsheetml/2006/main">
  <c r="I88" i="1" l="1"/>
  <c r="F92" i="1"/>
  <c r="E92" i="1"/>
  <c r="H80" i="1"/>
  <c r="G80" i="1"/>
  <c r="F80" i="1"/>
  <c r="I80" i="1"/>
  <c r="H68" i="1"/>
  <c r="G68" i="1"/>
  <c r="F68" i="1"/>
  <c r="I68" i="1"/>
  <c r="H60" i="1"/>
  <c r="G60" i="1"/>
  <c r="F60" i="1"/>
  <c r="I60" i="1"/>
  <c r="H52" i="1"/>
  <c r="G52" i="1"/>
  <c r="F52" i="1"/>
  <c r="I52" i="1"/>
  <c r="H41" i="1"/>
  <c r="G41" i="1"/>
  <c r="F41" i="1"/>
  <c r="I41" i="1"/>
  <c r="H31" i="1"/>
  <c r="G31" i="1"/>
  <c r="F31" i="1"/>
  <c r="I31" i="1"/>
  <c r="H22" i="1"/>
  <c r="G22" i="1"/>
  <c r="F22" i="1"/>
  <c r="I22" i="1"/>
  <c r="H14" i="1"/>
  <c r="G14" i="1"/>
  <c r="F14" i="1"/>
  <c r="I14" i="1"/>
</calcChain>
</file>

<file path=xl/sharedStrings.xml><?xml version="1.0" encoding="utf-8"?>
<sst xmlns="http://schemas.openxmlformats.org/spreadsheetml/2006/main" count="198" uniqueCount="102">
  <si>
    <t>GOVERNO DO ESTADO DE SANTA CATARINA</t>
  </si>
  <si>
    <t>Secretaria da Agricultura e Pecuária</t>
  </si>
  <si>
    <t>Centrais de Abastecimento do Estado de Santa Catarina S.A. – CEASA/SC</t>
  </si>
  <si>
    <t>PLANILHA ORÇAMENTÁRIA - BASE SINAPI</t>
  </si>
  <si>
    <r>
      <rPr>
        <sz val="13"/>
        <color theme="1"/>
        <rFont val="Times New Roman"/>
      </rPr>
      <t xml:space="preserve">Todos os serviços contemplam o fornecimento de materiais, insumos, equipamentos, ferramentas e mão de obra necessários à perfeita execução, conforme composições de referência do SINAPI – </t>
    </r>
    <r>
      <rPr>
        <b/>
        <sz val="13"/>
        <color theme="1"/>
        <rFont val="Times New Roman"/>
      </rPr>
      <t xml:space="preserve">Base janeiro/2026 – UF Santa Catarina. </t>
    </r>
    <r>
      <rPr>
        <sz val="13"/>
        <color theme="1"/>
        <rFont val="Times New Roman"/>
      </rPr>
      <t>A planilha orçamentária apresenta os valores unitários de mão de obra, cabendo à contratada a compatibilização dos custos de materiais, sem prejuízo da qualidade exigida.</t>
    </r>
  </si>
  <si>
    <t>1. PRÉDIO ADMINISTRATIVO - TÉRREO</t>
  </si>
  <si>
    <t>Item</t>
  </si>
  <si>
    <t>Código SINAPI</t>
  </si>
  <si>
    <t>Descrição do Serviço</t>
  </si>
  <si>
    <t>Unidade</t>
  </si>
  <si>
    <t>Quantidade</t>
  </si>
  <si>
    <t>Custo Unitário (R$)</t>
  </si>
  <si>
    <t>Custo com BDI (R$)</t>
  </si>
  <si>
    <t>Valor Total (R$)</t>
  </si>
  <si>
    <t>1.1</t>
  </si>
  <si>
    <t>Restauração pontual das paredes internas, com correção de imperfeições, aplicação de massa para regularização da superfície, preparo e acabamento para posterior pintura.</t>
  </si>
  <si>
    <t>m²</t>
  </si>
  <si>
    <t>1.2</t>
  </si>
  <si>
    <t>Pintura das paredes e tetos internos com tinta acrílica, aplicação manual, duas demãos, conforme layout existente.</t>
  </si>
  <si>
    <r>
      <rPr>
        <sz val="13"/>
        <color theme="1"/>
        <rFont val="Times New Roman"/>
      </rPr>
      <t xml:space="preserve">Pintura de corrimãos metálicos, incluindo preparo da superfície (limpeza, lixamento manual quando necessário) e aplicação de tinta esmalte sintético, duas demãos, cor conforme padrão existentes – </t>
    </r>
    <r>
      <rPr>
        <sz val="13"/>
        <color theme="1"/>
        <rFont val="Times New Roman"/>
      </rPr>
      <t>corrimão em frente a Gerência de Mercado</t>
    </r>
  </si>
  <si>
    <r>
      <rPr>
        <sz val="13"/>
        <color theme="1"/>
        <rFont val="Times New Roman"/>
      </rPr>
      <t xml:space="preserve">Pintura de corrimãos metálicos, incluindo preparo da superfície (limpeza, lixamento manual quando necessário) e aplicação de tinta esmalte sintético, duas demãos, cor conforme padrão existentes – </t>
    </r>
    <r>
      <rPr>
        <sz val="13"/>
        <color theme="1"/>
        <rFont val="Times New Roman"/>
      </rPr>
      <t>corrimão da escadaria interna</t>
    </r>
  </si>
  <si>
    <t>TOTAL</t>
  </si>
  <si>
    <r>
      <rPr>
        <b/>
        <sz val="13"/>
        <color theme="1"/>
        <rFont val="Times New Roman"/>
      </rPr>
      <t>Locais:</t>
    </r>
    <r>
      <rPr>
        <sz val="13"/>
        <color theme="1"/>
        <rFont val="Times New Roman"/>
      </rPr>
      <t xml:space="preserve"> Sala do Engenheiro Agrônomo, Setor da Pedra e a Gerencia de Mercado (aréa externa e interna) + Sala da AUPC (externo) | Hall térreo, escadaria interna caixa e corrimão + corrimão em frente a Gerência de Mercado</t>
    </r>
  </si>
  <si>
    <t>2. ADMINISTRAÇÃO - LADO DIREITO (INTERNO)</t>
  </si>
  <si>
    <t>2.1</t>
  </si>
  <si>
    <t>Restauração pontual das paredes internas, com correção de falhas, aplicação de massa para regularização da superfície e preparo adequado para pintura.</t>
  </si>
  <si>
    <t>2.2</t>
  </si>
  <si>
    <t>Pintura das paredes e tetos internos com tinta acrílica, aplicação manual, em duas demãos, conforme layout existente.</t>
  </si>
  <si>
    <t>Pintura das portas e rodapés de madeira com tinta esmalte, aplicação manual, em duas demãos, incluindo preparo da superfície.</t>
  </si>
  <si>
    <t>Locais: Hall principal, Gerência de Abastecimento, Setor de Apoio Operacional, TI, Setor Financeiro, banheiros, copa, Setor de Controle Interno, Contabilidade, RH, arquivo morto e corredor.</t>
  </si>
  <si>
    <t>3. ADMINISTRAÇÃO - LADO ESQUERDO + FUNDO (INTERNO)</t>
  </si>
  <si>
    <t>3.1</t>
  </si>
  <si>
    <t>Restauração pontual das paredes internas, com correção de imperfeições, aplicação de massa para regularização da superfície e preparo adequado para pintura.</t>
  </si>
  <si>
    <t>3.2</t>
  </si>
  <si>
    <t>Pintura das paredes e tetos internos com tinta acrílica, aplicação manual, em duas demãos, conforme conforme Administração.</t>
  </si>
  <si>
    <t>3.3</t>
  </si>
  <si>
    <t>3.4</t>
  </si>
  <si>
    <r>
      <rPr>
        <sz val="13"/>
        <color theme="1"/>
        <rFont val="Times New Roman"/>
      </rPr>
      <t xml:space="preserve">Pintura de corrimãos metálicos, incluindo preparo da superfície (limpeza, lixamento manual quando necessário) e aplicação de tinta esmalte sintético, duas demãos, cor conforme padrão existente. – </t>
    </r>
    <r>
      <rPr>
        <sz val="13"/>
        <color theme="1"/>
        <rFont val="Times New Roman"/>
      </rPr>
      <t>corredor do prédio administrativo fundos.</t>
    </r>
  </si>
  <si>
    <t>Locais: Hall fundos, recepção, Setor Jurídico, Dir. Administrativo Financeiro, Dir. Técnica, Dir. de Apoio Operacional, Presidência, Assessores, Setor de Contratos e corredor | Fundos: Corredor, Gerência de Informação e Análise e Auditório + corrimão e parapeito</t>
  </si>
  <si>
    <t>4. PAVILHÃO A (interno)</t>
  </si>
  <si>
    <t>4.1</t>
  </si>
  <si>
    <t>Restauração pontual das superfícies de concreto (pilares e demais elementos), com recomposição de áreas deterioradas mediante aplicação de argamassa/cimento colante, incluindo regularização da superfície para posterior pintura.</t>
  </si>
  <si>
    <t>4.2</t>
  </si>
  <si>
    <t>Pintura das superfícies internas de concreto do pavilhão, incluindo pilares e elementos aparentes, com tinta acrílica, aplicação manual, em duas demãos, em duas tonalidades, conforme Administração.</t>
  </si>
  <si>
    <t>Pintura das superfícies internas e externas dos banheiros do pavilhão, incluindo elementos aparentes (se necessário), com tinta acrílica, aplicação manual, em duas demãos.</t>
  </si>
  <si>
    <r>
      <rPr>
        <sz val="13"/>
        <color theme="1"/>
        <rFont val="Times New Roman"/>
      </rPr>
      <t xml:space="preserve">Pintura de corrimãos metálicos, incluindo preparo da superfície (limpeza, lixamento manual quando necessário) e aplicação de tinta esmalte sintético, duas demãos, cor conforme padrão existente. – </t>
    </r>
    <r>
      <rPr>
        <sz val="13"/>
        <color theme="1"/>
        <rFont val="Times New Roman"/>
      </rPr>
      <t>em frente aos banheiros do pavilhão / rampa de saída.</t>
    </r>
  </si>
  <si>
    <r>
      <rPr>
        <sz val="13"/>
        <color rgb="FF000000"/>
        <rFont val="Times New Roman"/>
      </rPr>
      <t xml:space="preserve">Execução de </t>
    </r>
    <r>
      <rPr>
        <sz val="13"/>
        <color rgb="FF000000"/>
        <rFont val="Times New Roman"/>
      </rPr>
      <t>demarcação das pedras</t>
    </r>
    <r>
      <rPr>
        <sz val="13"/>
        <color rgb="FF000000"/>
        <rFont val="Times New Roman"/>
      </rPr>
      <t xml:space="preserve"> no interior do pavilhão, com faixa de 10 cm de largura e numerações (01 ao 104), mediante aplicação de tinta para piso à base de água, conforme quantitativo definido, incluindo preparo da superfície.</t>
    </r>
  </si>
  <si>
    <t>5. PRÉDIO ADMINISTRATIVO - ÁREAS EXTERNAS</t>
  </si>
  <si>
    <t>5.1</t>
  </si>
  <si>
    <t>Lavagem das fachadas externas em alvenaria, mediante limpeza com jato de alta pressão e aplicação de solução de limpeza adequada, visando a remoção de sujidades, fungos e resíduos, como preparo para os serviços posteriores.</t>
  </si>
  <si>
    <t>5.2</t>
  </si>
  <si>
    <t>Restauração pontual das superfícies de alvenaria das fachadas do prédio administrativo, com recomposição de áreas deterioradas mediante aplicação de cimento colante tipo ACIII, incluindo correção de imperfeições e recomposição da textura existente, onde necessário.</t>
  </si>
  <si>
    <t>5.3</t>
  </si>
  <si>
    <t>Pintura das fachadas externas de alvenaria com tinta acrílica, aplicação manual, em duas demãos, na cor padrão existente, conforme layout e orientação da Administração.</t>
  </si>
  <si>
    <t>5.4</t>
  </si>
  <si>
    <t>Pintura acrílica da torre da caixa d’água do prédio administrativo, aplicação manual, duas demãos, na cor padrão existente, conforme layout e orientação da Administração.</t>
  </si>
  <si>
    <t>5.5</t>
  </si>
  <si>
    <t>Pintura de elementos metálicos externos localizados em altura superior a 8 metros, incluindo preparo da superfície e aplicação de tinta esmalte sintético à base de solvente, duas demãos, cor verde, com uma faixa de 10cm na cor vermelha, conforme Administração.</t>
  </si>
  <si>
    <t>Pintura de fachada metálica localizada sobre o telhado, com tinta esmalte sintético à base de solvente, aplicação manual, em duas demãos, na cor padrão existente.</t>
  </si>
  <si>
    <r>
      <rPr>
        <sz val="13"/>
        <color theme="1"/>
        <rFont val="Times New Roman"/>
      </rPr>
      <t xml:space="preserve">Pintura de corrimãos metálicos, incluindo preparo da superfície (limpeza, lixamento manual quando necessário) e aplicação de tinta esmalte sintético, duas demãos, cor conforme padrão existente. – </t>
    </r>
    <r>
      <rPr>
        <sz val="13"/>
        <color theme="1"/>
        <rFont val="Times New Roman"/>
      </rPr>
      <t>fachadas e laterais do prédio administrativo</t>
    </r>
  </si>
  <si>
    <t>6. PORTARIAS (1,2 e 3), BALANÇA, PORTÕES DE ACESSO, CASA DE BOMBAS, BRIGADISTAS, GUARITA, SUBESTAÇÃO DE ENERGIA (externo) E BANHEIRO - INTERNO E EXTERNO</t>
  </si>
  <si>
    <t>6.1</t>
  </si>
  <si>
    <t>Restauração pontual das superfícies de alvenaria das edificações de portarias, balança, casa de bombas, brigadista, guarita, subestação de energia e banheiros, com aplicação de cimento colante tipo ACIII, incluindo correção de falhas e imperfeições onde necessário.</t>
  </si>
  <si>
    <t>6.2</t>
  </si>
  <si>
    <t>Pintura acrílica das fachadas de alvenaria das edificações (interno e externo), aplicação manual, duas demãos, cor conforme padrão existente, seguindo o layout atual.</t>
  </si>
  <si>
    <t>Pintura de corrimãos e demais elementos metálicos externos existentes nas edificações, incluindo preparo da superfície e aplicação de tinta esmalte sintético, duas demãos, cor conforme padrão existente (corrimão da portaria 1 e 2).</t>
  </si>
  <si>
    <t>Pintura de elementos metálicos externos dos portões (casa de bombas, portarias e demais acessos), incluindo preparo da superfície e aplicação de tinta esmalte sintético, duas demãos, cor conforme padrão existente. (10 portões)</t>
  </si>
  <si>
    <t>7.  FACHADAS DOS PAVILHÕES 200 E 300 - ÁREAS EXTERNAS - FRENTE BR 101</t>
  </si>
  <si>
    <t>7.1</t>
  </si>
  <si>
    <t>Limpeza das fachadas externas de alvenaria dos Pavilhões 200 e 300, mediante limpeza com jato de alta pressão, visando a remoção de sujidades e preparo das superfícies para os serviços posteriores.</t>
  </si>
  <si>
    <t>7.2</t>
  </si>
  <si>
    <t>Restauração pontual das fachadas externas de alvenaria dos Pavilhões 200 e 300, com recomposição de áreas deterioradas mediante aplicação de argamassa/cimento colante e regularização da superfície para posterior pintura.</t>
  </si>
  <si>
    <t>7.3</t>
  </si>
  <si>
    <t>Pintura das fachadas externas de alvenaria dos Pavilhões 200 e 300, com tinta acrílica, aplicação manual, em duas demãos, na cor padrão existente, conforme layout e orientação da Administração.</t>
  </si>
  <si>
    <t>Pintura das estruturas metálicas, portas, quadros e demais elementos metálicos existentes nas áreas dos medidores de energia elétrica das fachadas dos Pavilhões 200 e 300, com tinta esmalte sintético à base de solvente, aplicação manual, em duas demãos.</t>
  </si>
  <si>
    <t>8. PAVILHÕES 2 E 3 - ESTRUTURA E SINALIZAÇÃO + palanque de concreto</t>
  </si>
  <si>
    <t>Pintura acrílica em pilares de concreto, aplicação manual, duas demãos, sendo até 1,50 m na cor padrão existente, conforme layout e orientação da Administração..</t>
  </si>
  <si>
    <t>Pintura de sinalização e identificação de boxes nos pilares (Pav. 2 - 01 ao 86 e Pav. 3 - 01 ao 58), incluindo confecção e aplicação de numeração, conforme padrão visual existente.</t>
  </si>
  <si>
    <t>un</t>
  </si>
  <si>
    <t>Pintura esmalte sintético em platibandas metálicas dos pavilhões, aplicação manual, duas demãos, na cor padrão existente, conforme layout e orientação da Administração, incluindo preparo da superfície.</t>
  </si>
  <si>
    <t>Pintura acrílica em rodapé (docas dos caminhões) de concreto do Pavilhão 2, aplicação manual, duas demãos, na cor padrão existente, conforme layout e orientação da Administração + numeração conforme demarcação da pedra.</t>
  </si>
  <si>
    <t>Pintura de demarcação de pedras no piso do Pavilhão 2 (01 ao 86), com tinta epóxi à base de solvente, três demãos, faixa de 10 cm de largura, conforme padrão existente.</t>
  </si>
  <si>
    <t>Pintura de demarcação de pedras no piso do Pavilhão 3 (01 ao 58), com tinta epóxi à base de solvente, três demãos, faixa de 20 cm de largura, conforme padrão existente.</t>
  </si>
  <si>
    <t>Pintura de corrimãos metálicos existentes entre os Pavilhões 2 e 3, incluindo preparo da superfície e aplicação de tinta esmalte sintético, duas demãos, cor conforme padrão existente.</t>
  </si>
  <si>
    <t>Pintura de letreiro e sinalização em platibanda metálica, incluindo escrita do texto “PAVILHÃO DO PRODUTOR”, conforme padrão visual existente.</t>
  </si>
  <si>
    <t xml:space="preserve">Levantamento Geral </t>
  </si>
  <si>
    <t>Medidas m²</t>
  </si>
  <si>
    <t>Valor</t>
  </si>
  <si>
    <t>Levantamento Geral</t>
  </si>
  <si>
    <t>Valor R$</t>
  </si>
  <si>
    <t>1. Prédio Administrativo</t>
  </si>
  <si>
    <t>Orçamento 1</t>
  </si>
  <si>
    <t>2. Prédio Administrativo (lado direito)</t>
  </si>
  <si>
    <t>Insumos (Materiais + MO)</t>
  </si>
  <si>
    <t>3. Prédio Administrativo (lado esquerdo)</t>
  </si>
  <si>
    <t>Orçamento 2</t>
  </si>
  <si>
    <t>4. Pavilhão A (interno)</t>
  </si>
  <si>
    <t>5. Prédio Administrativo (externo)</t>
  </si>
  <si>
    <t>TOTAL FINAL</t>
  </si>
  <si>
    <t>6. Portarias e demais locais</t>
  </si>
  <si>
    <t>7. Fachadas dos 200 e 300</t>
  </si>
  <si>
    <t>8. Pavilhões 2 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</si>
</sst>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R$ -416]#,##0.00"/>
    <numFmt numFmtId="165" formatCode="&quot;R$&quot;\ #,##0.00"/>
    <numFmt numFmtId="166" formatCode="d\.m"/>
  </numFmts>
  <fonts count="12">
    <font>
      <sz val="11"/>
      <color theme="1"/>
      <name val="Calibri"/>
      <scheme val="minor"/>
    </font>
    <font>
      <sz val="13"/>
      <color theme="1"/>
      <name val="Times New Roman"/>
    </font>
    <font>
      <sz val="11"/>
      <name val="Calibri"/>
    </font>
    <font>
      <b/>
      <sz val="13"/>
      <color theme="1"/>
      <name val="Times New Roman"/>
    </font>
    <font>
      <b/>
      <sz val="14"/>
      <color theme="1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rgb="FFFF0000"/>
      <name val="Times New Roman"/>
    </font>
    <font>
      <b/>
      <sz val="13"/>
      <color rgb="FFFF0000"/>
      <name val="Times New Roman"/>
    </font>
    <font>
      <sz val="13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6" fontId="3" fillId="0" borderId="32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/>
    </xf>
    <xf numFmtId="165" fontId="1" fillId="0" borderId="3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164" fontId="5" fillId="5" borderId="28" xfId="0" applyNumberFormat="1" applyFont="1" applyFill="1" applyBorder="1" applyAlignment="1">
      <alignment horizontal="center" vertical="center"/>
    </xf>
    <xf numFmtId="165" fontId="3" fillId="5" borderId="3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5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 wrapText="1"/>
    </xf>
    <xf numFmtId="165" fontId="3" fillId="5" borderId="26" xfId="0" applyNumberFormat="1" applyFont="1" applyFill="1" applyBorder="1" applyAlignment="1">
      <alignment horizontal="center" vertical="center"/>
    </xf>
    <xf numFmtId="0" fontId="9" fillId="0" borderId="0" xfId="0" applyFont="1"/>
    <xf numFmtId="49" fontId="3" fillId="0" borderId="43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165" fontId="1" fillId="0" borderId="45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164" fontId="1" fillId="0" borderId="45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164" fontId="3" fillId="5" borderId="53" xfId="0" applyNumberFormat="1" applyFont="1" applyFill="1" applyBorder="1" applyAlignment="1">
      <alignment horizontal="center" vertical="center"/>
    </xf>
    <xf numFmtId="164" fontId="5" fillId="5" borderId="53" xfId="0" applyNumberFormat="1" applyFont="1" applyFill="1" applyBorder="1" applyAlignment="1">
      <alignment horizontal="center" vertical="center"/>
    </xf>
    <xf numFmtId="164" fontId="5" fillId="5" borderId="38" xfId="0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164" fontId="3" fillId="5" borderId="38" xfId="0" applyNumberFormat="1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/>
    </xf>
    <xf numFmtId="166" fontId="5" fillId="0" borderId="40" xfId="0" applyNumberFormat="1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164" fontId="6" fillId="0" borderId="34" xfId="0" applyNumberFormat="1" applyFont="1" applyBorder="1" applyAlignment="1">
      <alignment horizontal="center" vertical="center"/>
    </xf>
    <xf numFmtId="164" fontId="3" fillId="5" borderId="57" xfId="0" applyNumberFormat="1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 wrapText="1"/>
    </xf>
    <xf numFmtId="0" fontId="3" fillId="5" borderId="62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6" fontId="3" fillId="0" borderId="24" xfId="0" applyNumberFormat="1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4" fontId="1" fillId="0" borderId="6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0" borderId="6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" fontId="1" fillId="0" borderId="69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4" fontId="11" fillId="0" borderId="70" xfId="0" applyNumberFormat="1" applyFont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164" fontId="11" fillId="5" borderId="2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71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4" fontId="3" fillId="5" borderId="66" xfId="0" applyNumberFormat="1" applyFont="1" applyFill="1" applyBorder="1" applyAlignment="1">
      <alignment horizontal="center" vertical="center"/>
    </xf>
    <xf numFmtId="164" fontId="3" fillId="5" borderId="66" xfId="0" applyNumberFormat="1" applyFont="1" applyFill="1" applyBorder="1" applyAlignment="1">
      <alignment horizontal="center" vertical="center"/>
    </xf>
    <xf numFmtId="0" fontId="1" fillId="2" borderId="63" xfId="0" applyFont="1" applyFill="1" applyBorder="1"/>
    <xf numFmtId="0" fontId="2" fillId="0" borderId="64" xfId="0" applyFont="1" applyBorder="1"/>
    <xf numFmtId="0" fontId="2" fillId="0" borderId="65" xfId="0" applyFont="1" applyBorder="1"/>
    <xf numFmtId="0" fontId="3" fillId="3" borderId="19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0" xfId="0" applyFont="1" applyBorder="1"/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1" fillId="2" borderId="58" xfId="0" applyFont="1" applyFill="1" applyBorder="1" applyAlignment="1">
      <alignment horizontal="center"/>
    </xf>
    <xf numFmtId="0" fontId="2" fillId="0" borderId="59" xfId="0" applyFont="1" applyBorder="1"/>
    <xf numFmtId="0" fontId="2" fillId="0" borderId="60" xfId="0" applyFont="1" applyBorder="1"/>
    <xf numFmtId="0" fontId="8" fillId="0" borderId="50" xfId="0" applyFont="1" applyBorder="1" applyAlignment="1">
      <alignment horizontal="center" vertical="center" wrapText="1"/>
    </xf>
    <xf numFmtId="0" fontId="2" fillId="0" borderId="51" xfId="0" applyFont="1" applyBorder="1"/>
    <xf numFmtId="0" fontId="2" fillId="0" borderId="52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9" xfId="0" applyFont="1" applyBorder="1"/>
    <xf numFmtId="0" fontId="2" fillId="0" borderId="63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10" xfId="0" applyFont="1" applyBorder="1"/>
    <xf numFmtId="0" fontId="0" fillId="0" borderId="0" xfId="0"/>
    <xf numFmtId="0" fontId="3" fillId="0" borderId="5" xfId="0" applyFont="1" applyBorder="1" applyAlignment="1">
      <alignment horizontal="left" vertical="center"/>
    </xf>
    <xf numFmtId="0" fontId="2" fillId="0" borderId="7" xfId="0" applyFont="1" applyBorder="1"/>
    <xf numFmtId="0" fontId="1" fillId="2" borderId="8" xfId="0" applyFont="1" applyFill="1" applyBorder="1" applyAlignment="1">
      <alignment horizontal="center"/>
    </xf>
    <xf numFmtId="0" fontId="2" fillId="0" borderId="12" xfId="0" applyFont="1" applyBorder="1"/>
    <xf numFmtId="0" fontId="3" fillId="0" borderId="10" xfId="0" applyFont="1" applyBorder="1" applyAlignment="1">
      <alignment horizontal="left" vertical="center"/>
    </xf>
    <xf numFmtId="0" fontId="2" fillId="0" borderId="11" xfId="0" applyFont="1" applyBorder="1"/>
    <xf numFmtId="0" fontId="3" fillId="0" borderId="13" xfId="0" applyFont="1" applyBorder="1" applyAlignment="1">
      <alignment horizontal="left" vertical="center"/>
    </xf>
    <xf numFmtId="0" fontId="2" fillId="0" borderId="15" xfId="0" applyFont="1" applyBorder="1"/>
    <xf numFmtId="0" fontId="1" fillId="2" borderId="16" xfId="0" applyFont="1" applyFill="1" applyBorder="1" applyAlignment="1">
      <alignment horizontal="center"/>
    </xf>
    <xf numFmtId="0" fontId="2" fillId="0" borderId="18" xfId="0" applyFont="1" applyBorder="1"/>
    <xf numFmtId="0" fontId="3" fillId="0" borderId="50" xfId="0" applyFont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/>
    </xf>
    <xf numFmtId="0" fontId="2" fillId="0" borderId="55" xfId="0" applyFont="1" applyBorder="1"/>
    <xf numFmtId="0" fontId="8" fillId="0" borderId="1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" fillId="0" borderId="41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2" fillId="0" borderId="35" xfId="0" applyFont="1" applyBorder="1"/>
    <xf numFmtId="0" fontId="2" fillId="0" borderId="39" xfId="0" applyFont="1" applyBorder="1"/>
    <xf numFmtId="0" fontId="2" fillId="0" borderId="42" xfId="0" applyFont="1" applyBorder="1"/>
    <xf numFmtId="0" fontId="1" fillId="4" borderId="19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1</xdr:row>
      <xdr:rowOff>19050</xdr:rowOff>
    </xdr:from>
    <xdr:ext cx="809625" cy="9429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16"/>
  <sheetViews>
    <sheetView tabSelected="1" topLeftCell="A4" workbookViewId="0">
      <selection activeCell="L85" sqref="L85"/>
    </sheetView>
  </sheetViews>
  <sheetFormatPr defaultColWidth="14.42578125" defaultRowHeight="15" customHeight="1"/>
  <cols>
    <col min="1" max="1" width="2.140625" customWidth="1"/>
    <col min="2" max="2" width="10.140625" customWidth="1"/>
    <col min="3" max="3" width="20.28515625" customWidth="1"/>
    <col min="4" max="4" width="96" customWidth="1"/>
    <col min="5" max="5" width="14.5703125" customWidth="1"/>
    <col min="6" max="6" width="18.5703125" customWidth="1"/>
    <col min="7" max="7" width="26.28515625" customWidth="1"/>
    <col min="8" max="8" width="26.85546875" customWidth="1"/>
    <col min="9" max="9" width="27.85546875" customWidth="1"/>
    <col min="10" max="10" width="2.140625" customWidth="1"/>
    <col min="11" max="27" width="8.7109375" customWidth="1"/>
  </cols>
  <sheetData>
    <row r="1" spans="1:27" ht="11.25" customHeight="1">
      <c r="A1" s="119"/>
      <c r="B1" s="120"/>
      <c r="C1" s="120"/>
      <c r="D1" s="120"/>
      <c r="E1" s="120"/>
      <c r="F1" s="120"/>
      <c r="G1" s="120"/>
      <c r="H1" s="120"/>
      <c r="I1" s="120"/>
      <c r="J1" s="1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7" customHeight="1">
      <c r="A2" s="122"/>
      <c r="B2" s="125"/>
      <c r="C2" s="126"/>
      <c r="D2" s="129" t="s">
        <v>0</v>
      </c>
      <c r="E2" s="126"/>
      <c r="F2" s="126"/>
      <c r="G2" s="126"/>
      <c r="H2" s="126"/>
      <c r="I2" s="130"/>
      <c r="J2" s="13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7" customHeight="1">
      <c r="A3" s="123"/>
      <c r="B3" s="127"/>
      <c r="C3" s="128"/>
      <c r="D3" s="133" t="s">
        <v>1</v>
      </c>
      <c r="E3" s="128"/>
      <c r="F3" s="128"/>
      <c r="G3" s="128"/>
      <c r="H3" s="128"/>
      <c r="I3" s="134"/>
      <c r="J3" s="1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7" customHeight="1">
      <c r="A4" s="123"/>
      <c r="B4" s="127"/>
      <c r="C4" s="128"/>
      <c r="D4" s="135" t="s">
        <v>2</v>
      </c>
      <c r="E4" s="112"/>
      <c r="F4" s="112"/>
      <c r="G4" s="112"/>
      <c r="H4" s="112"/>
      <c r="I4" s="136"/>
      <c r="J4" s="1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" customHeight="1">
      <c r="A5" s="123"/>
      <c r="B5" s="137"/>
      <c r="C5" s="109"/>
      <c r="D5" s="109"/>
      <c r="E5" s="109"/>
      <c r="F5" s="109"/>
      <c r="G5" s="109"/>
      <c r="H5" s="109"/>
      <c r="I5" s="138"/>
      <c r="J5" s="13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8.5" customHeight="1">
      <c r="A6" s="123"/>
      <c r="B6" s="147" t="s">
        <v>3</v>
      </c>
      <c r="C6" s="109"/>
      <c r="D6" s="109"/>
      <c r="E6" s="109"/>
      <c r="F6" s="109"/>
      <c r="G6" s="109"/>
      <c r="H6" s="109"/>
      <c r="I6" s="110"/>
      <c r="J6" s="13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1.25" customHeight="1">
      <c r="A7" s="123"/>
      <c r="B7" s="152" t="s">
        <v>4</v>
      </c>
      <c r="C7" s="109"/>
      <c r="D7" s="109"/>
      <c r="E7" s="109"/>
      <c r="F7" s="109"/>
      <c r="G7" s="109"/>
      <c r="H7" s="109"/>
      <c r="I7" s="110"/>
      <c r="J7" s="13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0" customHeight="1">
      <c r="A8" s="123"/>
      <c r="B8" s="147" t="s">
        <v>5</v>
      </c>
      <c r="C8" s="109"/>
      <c r="D8" s="109"/>
      <c r="E8" s="109"/>
      <c r="F8" s="109"/>
      <c r="G8" s="109"/>
      <c r="H8" s="109"/>
      <c r="I8" s="110"/>
      <c r="J8" s="13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6.75" customHeight="1">
      <c r="A9" s="123"/>
      <c r="B9" s="3" t="s">
        <v>6</v>
      </c>
      <c r="C9" s="4"/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5" t="s">
        <v>13</v>
      </c>
      <c r="J9" s="13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6.5" customHeight="1">
      <c r="A10" s="123"/>
      <c r="B10" s="6" t="s">
        <v>14</v>
      </c>
      <c r="C10" s="7"/>
      <c r="D10" s="8" t="s">
        <v>15</v>
      </c>
      <c r="E10" s="9" t="s">
        <v>16</v>
      </c>
      <c r="F10" s="10">
        <v>59.5</v>
      </c>
      <c r="G10" s="10"/>
      <c r="H10" s="11"/>
      <c r="I10" s="12"/>
      <c r="J10" s="13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43.5" customHeight="1">
      <c r="A11" s="123"/>
      <c r="B11" s="13" t="s">
        <v>17</v>
      </c>
      <c r="C11" s="14"/>
      <c r="D11" s="15" t="s">
        <v>18</v>
      </c>
      <c r="E11" s="16" t="s">
        <v>16</v>
      </c>
      <c r="F11" s="17">
        <v>595</v>
      </c>
      <c r="G11" s="18"/>
      <c r="H11" s="19"/>
      <c r="I11" s="20"/>
      <c r="J11" s="13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63" customHeight="1">
      <c r="A12" s="123"/>
      <c r="B12" s="21">
        <v>46082</v>
      </c>
      <c r="C12" s="22"/>
      <c r="D12" s="16" t="s">
        <v>19</v>
      </c>
      <c r="E12" s="23" t="s">
        <v>16</v>
      </c>
      <c r="F12" s="24">
        <v>1.69</v>
      </c>
      <c r="G12" s="25"/>
      <c r="H12" s="26"/>
      <c r="I12" s="27"/>
      <c r="J12" s="132"/>
      <c r="K12" s="1"/>
      <c r="L12" s="28"/>
      <c r="M12" s="28"/>
      <c r="N12" s="28"/>
      <c r="O12" s="28"/>
      <c r="P12" s="2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66" customHeight="1">
      <c r="A13" s="123"/>
      <c r="B13" s="21">
        <v>46113</v>
      </c>
      <c r="C13" s="22"/>
      <c r="D13" s="16" t="s">
        <v>20</v>
      </c>
      <c r="E13" s="23" t="s">
        <v>16</v>
      </c>
      <c r="F13" s="29">
        <v>5.26</v>
      </c>
      <c r="G13" s="25"/>
      <c r="H13" s="26"/>
      <c r="I13" s="20"/>
      <c r="J13" s="132"/>
      <c r="K13" s="1"/>
      <c r="L13" s="28"/>
      <c r="M13" s="28"/>
      <c r="N13" s="28"/>
      <c r="O13" s="28"/>
      <c r="P13" s="2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0.75" customHeight="1">
      <c r="A14" s="123"/>
      <c r="B14" s="153"/>
      <c r="C14" s="149"/>
      <c r="D14" s="149"/>
      <c r="E14" s="30" t="s">
        <v>21</v>
      </c>
      <c r="F14" s="30">
        <f t="shared" ref="F14:I14" si="0">SUM(F10:F13)</f>
        <v>661.45</v>
      </c>
      <c r="G14" s="30">
        <f t="shared" si="0"/>
        <v>0</v>
      </c>
      <c r="H14" s="31">
        <f t="shared" si="0"/>
        <v>0</v>
      </c>
      <c r="I14" s="32">
        <f t="shared" si="0"/>
        <v>0</v>
      </c>
      <c r="J14" s="13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8.25" customHeight="1">
      <c r="A15" s="123"/>
      <c r="B15" s="146" t="s">
        <v>22</v>
      </c>
      <c r="C15" s="112"/>
      <c r="D15" s="112"/>
      <c r="E15" s="112"/>
      <c r="F15" s="112"/>
      <c r="G15" s="112"/>
      <c r="H15" s="112"/>
      <c r="I15" s="136"/>
      <c r="J15" s="132"/>
      <c r="K15" s="3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" customHeight="1">
      <c r="A16" s="123"/>
      <c r="B16" s="137"/>
      <c r="C16" s="109"/>
      <c r="D16" s="109"/>
      <c r="E16" s="109"/>
      <c r="F16" s="109"/>
      <c r="G16" s="109"/>
      <c r="H16" s="109"/>
      <c r="I16" s="138"/>
      <c r="J16" s="13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8.5" customHeight="1">
      <c r="A17" s="123"/>
      <c r="B17" s="147" t="s">
        <v>23</v>
      </c>
      <c r="C17" s="109"/>
      <c r="D17" s="109"/>
      <c r="E17" s="109"/>
      <c r="F17" s="109"/>
      <c r="G17" s="109"/>
      <c r="H17" s="109"/>
      <c r="I17" s="110"/>
      <c r="J17" s="13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8.5" customHeight="1">
      <c r="A18" s="123"/>
      <c r="B18" s="34" t="s">
        <v>6</v>
      </c>
      <c r="C18" s="35"/>
      <c r="D18" s="35" t="s">
        <v>8</v>
      </c>
      <c r="E18" s="35" t="s">
        <v>9</v>
      </c>
      <c r="F18" s="35" t="s">
        <v>10</v>
      </c>
      <c r="G18" s="4" t="s">
        <v>11</v>
      </c>
      <c r="H18" s="4" t="s">
        <v>12</v>
      </c>
      <c r="I18" s="36" t="s">
        <v>13</v>
      </c>
      <c r="J18" s="13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8" customHeight="1">
      <c r="A19" s="123"/>
      <c r="B19" s="6" t="s">
        <v>24</v>
      </c>
      <c r="C19" s="37"/>
      <c r="D19" s="9" t="s">
        <v>25</v>
      </c>
      <c r="E19" s="9" t="s">
        <v>16</v>
      </c>
      <c r="F19" s="10">
        <v>79</v>
      </c>
      <c r="G19" s="10"/>
      <c r="H19" s="38"/>
      <c r="I19" s="12"/>
      <c r="J19" s="13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8" customHeight="1">
      <c r="A20" s="123"/>
      <c r="B20" s="13" t="s">
        <v>26</v>
      </c>
      <c r="C20" s="14"/>
      <c r="D20" s="16" t="s">
        <v>27</v>
      </c>
      <c r="E20" s="16" t="s">
        <v>16</v>
      </c>
      <c r="F20" s="18">
        <v>711</v>
      </c>
      <c r="G20" s="18"/>
      <c r="H20" s="39"/>
      <c r="I20" s="12"/>
      <c r="J20" s="13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8" customHeight="1">
      <c r="A21" s="123"/>
      <c r="B21" s="40">
        <v>46083</v>
      </c>
      <c r="C21" s="22"/>
      <c r="D21" s="16" t="s">
        <v>28</v>
      </c>
      <c r="E21" s="16" t="s">
        <v>16</v>
      </c>
      <c r="F21" s="18">
        <v>79</v>
      </c>
      <c r="G21" s="18"/>
      <c r="H21" s="39"/>
      <c r="I21" s="12"/>
      <c r="J21" s="13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1.5" customHeight="1">
      <c r="A22" s="123"/>
      <c r="B22" s="148"/>
      <c r="C22" s="149"/>
      <c r="D22" s="150"/>
      <c r="E22" s="30" t="s">
        <v>21</v>
      </c>
      <c r="F22" s="30">
        <f>SUM(F19,F20:F21)</f>
        <v>869</v>
      </c>
      <c r="G22" s="30">
        <f t="shared" ref="G22:I22" si="1">SUM(G19:G21)</f>
        <v>0</v>
      </c>
      <c r="H22" s="31">
        <f t="shared" si="1"/>
        <v>0</v>
      </c>
      <c r="I22" s="41">
        <f t="shared" si="1"/>
        <v>0</v>
      </c>
      <c r="J22" s="132"/>
      <c r="K22" s="4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1.5" customHeight="1">
      <c r="A23" s="123"/>
      <c r="B23" s="143" t="s">
        <v>29</v>
      </c>
      <c r="C23" s="144"/>
      <c r="D23" s="144"/>
      <c r="E23" s="144"/>
      <c r="F23" s="144"/>
      <c r="G23" s="144"/>
      <c r="H23" s="144"/>
      <c r="I23" s="151"/>
      <c r="J23" s="132"/>
      <c r="K23" s="3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" customHeight="1">
      <c r="A24" s="123"/>
      <c r="B24" s="137"/>
      <c r="C24" s="109"/>
      <c r="D24" s="109"/>
      <c r="E24" s="109"/>
      <c r="F24" s="109"/>
      <c r="G24" s="109"/>
      <c r="H24" s="109"/>
      <c r="I24" s="138"/>
      <c r="J24" s="13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2.25" customHeight="1">
      <c r="A25" s="123"/>
      <c r="B25" s="108" t="s">
        <v>30</v>
      </c>
      <c r="C25" s="109"/>
      <c r="D25" s="109"/>
      <c r="E25" s="109"/>
      <c r="F25" s="109"/>
      <c r="G25" s="109"/>
      <c r="H25" s="109"/>
      <c r="I25" s="110"/>
      <c r="J25" s="13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2.25" customHeight="1">
      <c r="A26" s="123"/>
      <c r="B26" s="3" t="s">
        <v>6</v>
      </c>
      <c r="C26" s="4"/>
      <c r="D26" s="4" t="s">
        <v>8</v>
      </c>
      <c r="E26" s="4" t="s">
        <v>9</v>
      </c>
      <c r="F26" s="4" t="s">
        <v>10</v>
      </c>
      <c r="G26" s="4" t="s">
        <v>11</v>
      </c>
      <c r="H26" s="4" t="s">
        <v>12</v>
      </c>
      <c r="I26" s="5" t="s">
        <v>13</v>
      </c>
      <c r="J26" s="1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5.75" customHeight="1">
      <c r="A27" s="123"/>
      <c r="B27" s="43" t="s">
        <v>31</v>
      </c>
      <c r="C27" s="44"/>
      <c r="D27" s="45" t="s">
        <v>32</v>
      </c>
      <c r="E27" s="45" t="s">
        <v>16</v>
      </c>
      <c r="F27" s="46">
        <v>122.5</v>
      </c>
      <c r="G27" s="46"/>
      <c r="H27" s="47"/>
      <c r="I27" s="48"/>
      <c r="J27" s="1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5.75" customHeight="1">
      <c r="A28" s="123"/>
      <c r="B28" s="49" t="s">
        <v>33</v>
      </c>
      <c r="C28" s="14"/>
      <c r="D28" s="16" t="s">
        <v>34</v>
      </c>
      <c r="E28" s="16" t="s">
        <v>16</v>
      </c>
      <c r="F28" s="18">
        <v>1063.5</v>
      </c>
      <c r="G28" s="18"/>
      <c r="H28" s="39"/>
      <c r="I28" s="20"/>
      <c r="J28" s="13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5.75" customHeight="1">
      <c r="A29" s="123"/>
      <c r="B29" s="50" t="s">
        <v>35</v>
      </c>
      <c r="C29" s="22"/>
      <c r="D29" s="16" t="s">
        <v>28</v>
      </c>
      <c r="E29" s="51" t="s">
        <v>16</v>
      </c>
      <c r="F29" s="25">
        <v>122.5</v>
      </c>
      <c r="G29" s="25"/>
      <c r="H29" s="39"/>
      <c r="I29" s="20"/>
      <c r="J29" s="13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51" customHeight="1">
      <c r="A30" s="123"/>
      <c r="B30" s="49" t="s">
        <v>36</v>
      </c>
      <c r="C30" s="22"/>
      <c r="D30" s="52" t="s">
        <v>37</v>
      </c>
      <c r="E30" s="23" t="s">
        <v>16</v>
      </c>
      <c r="F30" s="29">
        <v>21</v>
      </c>
      <c r="G30" s="18"/>
      <c r="H30" s="39"/>
      <c r="I30" s="20"/>
      <c r="J30" s="132"/>
      <c r="K30" s="1"/>
      <c r="L30" s="28"/>
      <c r="M30" s="28"/>
      <c r="N30" s="28"/>
      <c r="O30" s="28"/>
      <c r="P30" s="28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6.25" customHeight="1">
      <c r="A31" s="123"/>
      <c r="B31" s="143"/>
      <c r="C31" s="144"/>
      <c r="D31" s="144"/>
      <c r="E31" s="30" t="s">
        <v>21</v>
      </c>
      <c r="F31" s="30">
        <f t="shared" ref="F31:I31" si="2">SUM(F27:F30)</f>
        <v>1329.5</v>
      </c>
      <c r="G31" s="30">
        <f t="shared" si="2"/>
        <v>0</v>
      </c>
      <c r="H31" s="31">
        <f t="shared" si="2"/>
        <v>0</v>
      </c>
      <c r="I31" s="41">
        <f t="shared" si="2"/>
        <v>0</v>
      </c>
      <c r="J31" s="13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42.75" customHeight="1">
      <c r="A32" s="123"/>
      <c r="B32" s="145" t="s">
        <v>38</v>
      </c>
      <c r="C32" s="112"/>
      <c r="D32" s="112"/>
      <c r="E32" s="112"/>
      <c r="F32" s="112"/>
      <c r="G32" s="112"/>
      <c r="H32" s="112"/>
      <c r="I32" s="136"/>
      <c r="J32" s="13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" customHeight="1">
      <c r="A33" s="123"/>
      <c r="B33" s="137"/>
      <c r="C33" s="109"/>
      <c r="D33" s="109"/>
      <c r="E33" s="109"/>
      <c r="F33" s="109"/>
      <c r="G33" s="109"/>
      <c r="H33" s="109"/>
      <c r="I33" s="138"/>
      <c r="J33" s="13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2.25" customHeight="1">
      <c r="A34" s="123"/>
      <c r="B34" s="108" t="s">
        <v>39</v>
      </c>
      <c r="C34" s="109"/>
      <c r="D34" s="109"/>
      <c r="E34" s="109"/>
      <c r="F34" s="109"/>
      <c r="G34" s="109"/>
      <c r="H34" s="109"/>
      <c r="I34" s="110"/>
      <c r="J34" s="13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2.25" customHeight="1">
      <c r="A35" s="123"/>
      <c r="B35" s="53" t="s">
        <v>6</v>
      </c>
      <c r="C35" s="54" t="s">
        <v>7</v>
      </c>
      <c r="D35" s="54" t="s">
        <v>8</v>
      </c>
      <c r="E35" s="54" t="s">
        <v>9</v>
      </c>
      <c r="F35" s="54" t="s">
        <v>10</v>
      </c>
      <c r="G35" s="4" t="s">
        <v>11</v>
      </c>
      <c r="H35" s="4" t="s">
        <v>12</v>
      </c>
      <c r="I35" s="55" t="s">
        <v>13</v>
      </c>
      <c r="J35" s="13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54" customHeight="1">
      <c r="A36" s="123"/>
      <c r="B36" s="56" t="s">
        <v>40</v>
      </c>
      <c r="C36" s="44"/>
      <c r="D36" s="45" t="s">
        <v>41</v>
      </c>
      <c r="E36" s="45" t="s">
        <v>16</v>
      </c>
      <c r="F36" s="46">
        <v>110</v>
      </c>
      <c r="G36" s="47"/>
      <c r="H36" s="47"/>
      <c r="I36" s="57"/>
      <c r="J36" s="13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49.5" customHeight="1">
      <c r="A37" s="123"/>
      <c r="B37" s="13" t="s">
        <v>42</v>
      </c>
      <c r="C37" s="22"/>
      <c r="D37" s="23" t="s">
        <v>43</v>
      </c>
      <c r="E37" s="23" t="s">
        <v>16</v>
      </c>
      <c r="F37" s="29">
        <v>1100</v>
      </c>
      <c r="G37" s="19"/>
      <c r="H37" s="19"/>
      <c r="I37" s="58"/>
      <c r="J37" s="13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49.5" customHeight="1">
      <c r="A38" s="123"/>
      <c r="B38" s="40">
        <v>46085</v>
      </c>
      <c r="C38" s="22"/>
      <c r="D38" s="23" t="s">
        <v>44</v>
      </c>
      <c r="E38" s="23" t="s">
        <v>16</v>
      </c>
      <c r="F38" s="29">
        <v>15</v>
      </c>
      <c r="G38" s="19"/>
      <c r="H38" s="19"/>
      <c r="I38" s="59"/>
      <c r="J38" s="13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55.5" customHeight="1">
      <c r="A39" s="123"/>
      <c r="B39" s="40">
        <v>46116</v>
      </c>
      <c r="C39" s="22"/>
      <c r="D39" s="52" t="s">
        <v>45</v>
      </c>
      <c r="E39" s="23" t="s">
        <v>16</v>
      </c>
      <c r="F39" s="29">
        <v>26.45</v>
      </c>
      <c r="G39" s="25"/>
      <c r="H39" s="26"/>
      <c r="I39" s="59"/>
      <c r="J39" s="132"/>
      <c r="K39" s="1"/>
      <c r="L39" s="28"/>
      <c r="M39" s="28"/>
      <c r="N39" s="28"/>
      <c r="O39" s="28"/>
      <c r="P39" s="28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62.25" customHeight="1">
      <c r="A40" s="123"/>
      <c r="B40" s="40">
        <v>46146</v>
      </c>
      <c r="C40" s="22"/>
      <c r="D40" s="23" t="s">
        <v>46</v>
      </c>
      <c r="E40" s="23" t="s">
        <v>16</v>
      </c>
      <c r="F40" s="29">
        <v>98</v>
      </c>
      <c r="G40" s="19"/>
      <c r="H40" s="19"/>
      <c r="I40" s="59"/>
      <c r="J40" s="13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6.75" customHeight="1">
      <c r="A41" s="123"/>
      <c r="B41" s="139"/>
      <c r="C41" s="117"/>
      <c r="D41" s="118"/>
      <c r="E41" s="60" t="s">
        <v>21</v>
      </c>
      <c r="F41" s="60">
        <f t="shared" ref="F41:I41" si="3">SUM(F36:F40)</f>
        <v>1349.45</v>
      </c>
      <c r="G41" s="61">
        <f t="shared" si="3"/>
        <v>0</v>
      </c>
      <c r="H41" s="62">
        <f t="shared" si="3"/>
        <v>0</v>
      </c>
      <c r="I41" s="63">
        <f t="shared" si="3"/>
        <v>0</v>
      </c>
      <c r="J41" s="13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" customHeight="1">
      <c r="A42" s="123"/>
      <c r="B42" s="140"/>
      <c r="C42" s="112"/>
      <c r="D42" s="112"/>
      <c r="E42" s="112"/>
      <c r="F42" s="112"/>
      <c r="G42" s="112"/>
      <c r="H42" s="112"/>
      <c r="I42" s="141"/>
      <c r="J42" s="13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5" customHeight="1">
      <c r="A43" s="123"/>
      <c r="B43" s="108" t="s">
        <v>47</v>
      </c>
      <c r="C43" s="109"/>
      <c r="D43" s="109"/>
      <c r="E43" s="109"/>
      <c r="F43" s="109"/>
      <c r="G43" s="109"/>
      <c r="H43" s="109"/>
      <c r="I43" s="110"/>
      <c r="J43" s="13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8.5" customHeight="1">
      <c r="A44" s="123"/>
      <c r="B44" s="53" t="s">
        <v>6</v>
      </c>
      <c r="C44" s="54"/>
      <c r="D44" s="54" t="s">
        <v>8</v>
      </c>
      <c r="E44" s="54" t="s">
        <v>9</v>
      </c>
      <c r="F44" s="54" t="s">
        <v>10</v>
      </c>
      <c r="G44" s="4" t="s">
        <v>11</v>
      </c>
      <c r="H44" s="4" t="s">
        <v>12</v>
      </c>
      <c r="I44" s="55" t="s">
        <v>13</v>
      </c>
      <c r="J44" s="13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56.25" customHeight="1">
      <c r="A45" s="123"/>
      <c r="B45" s="56" t="s">
        <v>48</v>
      </c>
      <c r="C45" s="64"/>
      <c r="D45" s="45" t="s">
        <v>49</v>
      </c>
      <c r="E45" s="45" t="s">
        <v>16</v>
      </c>
      <c r="F45" s="46">
        <v>1452</v>
      </c>
      <c r="G45" s="47"/>
      <c r="H45" s="47"/>
      <c r="I45" s="57"/>
      <c r="J45" s="13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56.25" customHeight="1">
      <c r="A46" s="123"/>
      <c r="B46" s="13" t="s">
        <v>50</v>
      </c>
      <c r="C46" s="22"/>
      <c r="D46" s="8" t="s">
        <v>51</v>
      </c>
      <c r="E46" s="16" t="s">
        <v>16</v>
      </c>
      <c r="F46" s="18">
        <v>128</v>
      </c>
      <c r="G46" s="39"/>
      <c r="H46" s="39"/>
      <c r="I46" s="58"/>
      <c r="J46" s="13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8" customHeight="1">
      <c r="A47" s="123"/>
      <c r="B47" s="13" t="s">
        <v>52</v>
      </c>
      <c r="C47" s="14"/>
      <c r="D47" s="16" t="s">
        <v>53</v>
      </c>
      <c r="E47" s="16" t="s">
        <v>16</v>
      </c>
      <c r="F47" s="18">
        <v>960</v>
      </c>
      <c r="G47" s="39"/>
      <c r="H47" s="39"/>
      <c r="I47" s="58"/>
      <c r="J47" s="13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6.5" customHeight="1">
      <c r="A48" s="123"/>
      <c r="B48" s="13" t="s">
        <v>54</v>
      </c>
      <c r="C48" s="14"/>
      <c r="D48" s="16" t="s">
        <v>55</v>
      </c>
      <c r="E48" s="16" t="s">
        <v>16</v>
      </c>
      <c r="F48" s="18">
        <v>320</v>
      </c>
      <c r="G48" s="39"/>
      <c r="H48" s="39"/>
      <c r="I48" s="58"/>
      <c r="J48" s="13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58.5" customHeight="1">
      <c r="A49" s="123"/>
      <c r="B49" s="13" t="s">
        <v>56</v>
      </c>
      <c r="C49" s="14"/>
      <c r="D49" s="8" t="s">
        <v>57</v>
      </c>
      <c r="E49" s="16" t="s">
        <v>16</v>
      </c>
      <c r="F49" s="18">
        <v>230</v>
      </c>
      <c r="G49" s="39"/>
      <c r="H49" s="39"/>
      <c r="I49" s="58"/>
      <c r="J49" s="13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49.5" customHeight="1">
      <c r="A50" s="123"/>
      <c r="B50" s="40">
        <v>46178</v>
      </c>
      <c r="C50" s="14"/>
      <c r="D50" s="16" t="s">
        <v>58</v>
      </c>
      <c r="E50" s="16" t="s">
        <v>16</v>
      </c>
      <c r="F50" s="18">
        <v>120</v>
      </c>
      <c r="G50" s="39"/>
      <c r="H50" s="39"/>
      <c r="I50" s="58"/>
      <c r="J50" s="13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57" customHeight="1">
      <c r="A51" s="123"/>
      <c r="B51" s="40">
        <v>46208</v>
      </c>
      <c r="C51" s="14"/>
      <c r="D51" s="52" t="s">
        <v>59</v>
      </c>
      <c r="E51" s="16" t="s">
        <v>16</v>
      </c>
      <c r="F51" s="18">
        <v>92</v>
      </c>
      <c r="G51" s="39"/>
      <c r="H51" s="39"/>
      <c r="I51" s="58"/>
      <c r="J51" s="13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42" customHeight="1">
      <c r="A52" s="123"/>
      <c r="B52" s="111"/>
      <c r="C52" s="112"/>
      <c r="D52" s="112"/>
      <c r="E52" s="60" t="s">
        <v>21</v>
      </c>
      <c r="F52" s="60">
        <f t="shared" ref="F52:I52" si="4">SUM(F45:F51)</f>
        <v>3302</v>
      </c>
      <c r="G52" s="61">
        <f t="shared" si="4"/>
        <v>0</v>
      </c>
      <c r="H52" s="62">
        <f t="shared" si="4"/>
        <v>0</v>
      </c>
      <c r="I52" s="65">
        <f t="shared" si="4"/>
        <v>0</v>
      </c>
      <c r="J52" s="13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" customHeight="1">
      <c r="A53" s="123"/>
      <c r="B53" s="137"/>
      <c r="C53" s="109"/>
      <c r="D53" s="109"/>
      <c r="E53" s="109"/>
      <c r="F53" s="109"/>
      <c r="G53" s="109"/>
      <c r="H53" s="109"/>
      <c r="I53" s="138"/>
      <c r="J53" s="1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3.75" customHeight="1">
      <c r="A54" s="123"/>
      <c r="B54" s="108" t="s">
        <v>60</v>
      </c>
      <c r="C54" s="109"/>
      <c r="D54" s="109"/>
      <c r="E54" s="109"/>
      <c r="F54" s="109"/>
      <c r="G54" s="109"/>
      <c r="H54" s="109"/>
      <c r="I54" s="110"/>
      <c r="J54" s="1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3.75" customHeight="1">
      <c r="A55" s="123"/>
      <c r="B55" s="3" t="s">
        <v>6</v>
      </c>
      <c r="C55" s="4"/>
      <c r="D55" s="4" t="s">
        <v>8</v>
      </c>
      <c r="E55" s="4" t="s">
        <v>9</v>
      </c>
      <c r="F55" s="4" t="s">
        <v>10</v>
      </c>
      <c r="G55" s="4" t="s">
        <v>11</v>
      </c>
      <c r="H55" s="4" t="s">
        <v>12</v>
      </c>
      <c r="I55" s="5" t="s">
        <v>13</v>
      </c>
      <c r="J55" s="13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64.5" customHeight="1">
      <c r="A56" s="123"/>
      <c r="B56" s="66" t="s">
        <v>61</v>
      </c>
      <c r="C56" s="67"/>
      <c r="D56" s="67" t="s">
        <v>62</v>
      </c>
      <c r="E56" s="67" t="s">
        <v>16</v>
      </c>
      <c r="F56" s="68"/>
      <c r="G56" s="69"/>
      <c r="H56" s="69"/>
      <c r="I56" s="70"/>
      <c r="J56" s="1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64.5" customHeight="1">
      <c r="A57" s="123"/>
      <c r="B57" s="71" t="s">
        <v>63</v>
      </c>
      <c r="C57" s="72"/>
      <c r="D57" s="72" t="s">
        <v>64</v>
      </c>
      <c r="E57" s="23" t="s">
        <v>16</v>
      </c>
      <c r="F57" s="29"/>
      <c r="G57" s="19"/>
      <c r="H57" s="19"/>
      <c r="I57" s="73"/>
      <c r="J57" s="1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64.5" customHeight="1">
      <c r="A58" s="123"/>
      <c r="B58" s="74">
        <v>46087</v>
      </c>
      <c r="C58" s="23"/>
      <c r="D58" s="23" t="s">
        <v>65</v>
      </c>
      <c r="E58" s="75" t="s">
        <v>16</v>
      </c>
      <c r="F58" s="24"/>
      <c r="G58" s="26"/>
      <c r="H58" s="26"/>
      <c r="I58" s="76"/>
      <c r="J58" s="1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64.5" customHeight="1">
      <c r="A59" s="123"/>
      <c r="B59" s="74">
        <v>46118</v>
      </c>
      <c r="C59" s="23"/>
      <c r="D59" s="23" t="s">
        <v>66</v>
      </c>
      <c r="E59" s="75" t="s">
        <v>16</v>
      </c>
      <c r="F59" s="24"/>
      <c r="G59" s="19"/>
      <c r="H59" s="19"/>
      <c r="I59" s="76"/>
      <c r="J59" s="1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1.25" customHeight="1">
      <c r="A60" s="123"/>
      <c r="B60" s="142"/>
      <c r="C60" s="112"/>
      <c r="D60" s="112"/>
      <c r="E60" s="60" t="s">
        <v>21</v>
      </c>
      <c r="F60" s="60">
        <f t="shared" ref="F60:I60" si="5">SUM(F56:F59)</f>
        <v>0</v>
      </c>
      <c r="G60" s="61">
        <f t="shared" si="5"/>
        <v>0</v>
      </c>
      <c r="H60" s="62">
        <f t="shared" si="5"/>
        <v>0</v>
      </c>
      <c r="I60" s="77">
        <f t="shared" si="5"/>
        <v>0</v>
      </c>
      <c r="J60" s="1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" customHeight="1">
      <c r="A61" s="123"/>
      <c r="B61" s="113"/>
      <c r="C61" s="114"/>
      <c r="D61" s="114"/>
      <c r="E61" s="114"/>
      <c r="F61" s="114"/>
      <c r="G61" s="114"/>
      <c r="H61" s="114"/>
      <c r="I61" s="115"/>
      <c r="J61" s="1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0" customHeight="1">
      <c r="A62" s="123"/>
      <c r="B62" s="108" t="s">
        <v>67</v>
      </c>
      <c r="C62" s="109"/>
      <c r="D62" s="109"/>
      <c r="E62" s="109"/>
      <c r="F62" s="109"/>
      <c r="G62" s="109"/>
      <c r="H62" s="109"/>
      <c r="I62" s="110"/>
      <c r="J62" s="1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7" customHeight="1">
      <c r="A63" s="123"/>
      <c r="B63" s="78" t="s">
        <v>6</v>
      </c>
      <c r="C63" s="4"/>
      <c r="D63" s="79" t="s">
        <v>8</v>
      </c>
      <c r="E63" s="4" t="s">
        <v>9</v>
      </c>
      <c r="F63" s="4" t="s">
        <v>10</v>
      </c>
      <c r="G63" s="4" t="s">
        <v>11</v>
      </c>
      <c r="H63" s="4" t="s">
        <v>12</v>
      </c>
      <c r="I63" s="5" t="s">
        <v>13</v>
      </c>
      <c r="J63" s="1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58.5" customHeight="1">
      <c r="A64" s="123"/>
      <c r="B64" s="56" t="s">
        <v>68</v>
      </c>
      <c r="C64" s="67"/>
      <c r="D64" s="45" t="s">
        <v>69</v>
      </c>
      <c r="E64" s="45" t="s">
        <v>16</v>
      </c>
      <c r="F64" s="46">
        <v>220</v>
      </c>
      <c r="G64" s="47"/>
      <c r="H64" s="47"/>
      <c r="I64" s="57"/>
      <c r="J64" s="1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63.75" customHeight="1">
      <c r="A65" s="123"/>
      <c r="B65" s="13" t="s">
        <v>70</v>
      </c>
      <c r="C65" s="16"/>
      <c r="D65" s="16" t="s">
        <v>71</v>
      </c>
      <c r="E65" s="16" t="s">
        <v>16</v>
      </c>
      <c r="F65" s="18">
        <v>220</v>
      </c>
      <c r="G65" s="39"/>
      <c r="H65" s="39"/>
      <c r="I65" s="58"/>
      <c r="J65" s="13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57" customHeight="1">
      <c r="A66" s="123"/>
      <c r="B66" s="80" t="s">
        <v>72</v>
      </c>
      <c r="C66" s="72"/>
      <c r="D66" s="51" t="s">
        <v>73</v>
      </c>
      <c r="E66" s="51" t="s">
        <v>16</v>
      </c>
      <c r="F66" s="25">
        <v>220</v>
      </c>
      <c r="G66" s="81"/>
      <c r="H66" s="81"/>
      <c r="I66" s="82"/>
      <c r="J66" s="1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64.5" customHeight="1">
      <c r="A67" s="123"/>
      <c r="B67" s="40">
        <v>46119</v>
      </c>
      <c r="C67" s="16"/>
      <c r="D67" s="16" t="s">
        <v>74</v>
      </c>
      <c r="E67" s="16" t="s">
        <v>16</v>
      </c>
      <c r="F67" s="18">
        <v>10</v>
      </c>
      <c r="G67" s="39"/>
      <c r="H67" s="39"/>
      <c r="I67" s="58"/>
      <c r="J67" s="1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0" customHeight="1">
      <c r="A68" s="123"/>
      <c r="B68" s="111"/>
      <c r="C68" s="112"/>
      <c r="D68" s="112"/>
      <c r="E68" s="60" t="s">
        <v>21</v>
      </c>
      <c r="F68" s="60">
        <f t="shared" ref="F68:I68" si="6">SUM(F64:F67)</f>
        <v>670</v>
      </c>
      <c r="G68" s="61">
        <f t="shared" si="6"/>
        <v>0</v>
      </c>
      <c r="H68" s="62">
        <f t="shared" si="6"/>
        <v>0</v>
      </c>
      <c r="I68" s="77">
        <f t="shared" si="6"/>
        <v>0</v>
      </c>
      <c r="J68" s="13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" customHeight="1">
      <c r="A69" s="123"/>
      <c r="B69" s="113"/>
      <c r="C69" s="114"/>
      <c r="D69" s="114"/>
      <c r="E69" s="114"/>
      <c r="F69" s="114"/>
      <c r="G69" s="114"/>
      <c r="H69" s="114"/>
      <c r="I69" s="115"/>
      <c r="J69" s="13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8.5" customHeight="1">
      <c r="A70" s="123"/>
      <c r="B70" s="108" t="s">
        <v>75</v>
      </c>
      <c r="C70" s="109"/>
      <c r="D70" s="109"/>
      <c r="E70" s="109"/>
      <c r="F70" s="109"/>
      <c r="G70" s="109"/>
      <c r="H70" s="109"/>
      <c r="I70" s="110"/>
      <c r="J70" s="13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8.5" customHeight="1">
      <c r="A71" s="123"/>
      <c r="B71" s="34" t="s">
        <v>6</v>
      </c>
      <c r="C71" s="35"/>
      <c r="D71" s="35" t="s">
        <v>8</v>
      </c>
      <c r="E71" s="35" t="s">
        <v>9</v>
      </c>
      <c r="F71" s="4" t="s">
        <v>10</v>
      </c>
      <c r="G71" s="4" t="s">
        <v>11</v>
      </c>
      <c r="H71" s="4" t="s">
        <v>12</v>
      </c>
      <c r="I71" s="5" t="s">
        <v>13</v>
      </c>
      <c r="J71" s="1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43.5" customHeight="1">
      <c r="A72" s="123"/>
      <c r="B72" s="83">
        <v>46030</v>
      </c>
      <c r="C72" s="16"/>
      <c r="D72" s="9" t="s">
        <v>76</v>
      </c>
      <c r="E72" s="9" t="s">
        <v>16</v>
      </c>
      <c r="F72" s="10">
        <v>540</v>
      </c>
      <c r="G72" s="38"/>
      <c r="H72" s="38"/>
      <c r="I72" s="59"/>
      <c r="J72" s="13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43.5" customHeight="1">
      <c r="A73" s="123"/>
      <c r="B73" s="40">
        <v>46061</v>
      </c>
      <c r="C73" s="16"/>
      <c r="D73" s="16" t="s">
        <v>77</v>
      </c>
      <c r="E73" s="23" t="s">
        <v>78</v>
      </c>
      <c r="F73" s="18">
        <v>144</v>
      </c>
      <c r="G73" s="39"/>
      <c r="H73" s="39"/>
      <c r="I73" s="58"/>
      <c r="J73" s="13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53.25" customHeight="1">
      <c r="A74" s="123"/>
      <c r="B74" s="40">
        <v>46089</v>
      </c>
      <c r="C74" s="16"/>
      <c r="D74" s="16" t="s">
        <v>79</v>
      </c>
      <c r="E74" s="16" t="s">
        <v>16</v>
      </c>
      <c r="F74" s="18">
        <v>680</v>
      </c>
      <c r="G74" s="39"/>
      <c r="H74" s="39"/>
      <c r="I74" s="58"/>
      <c r="J74" s="13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53.25" customHeight="1">
      <c r="A75" s="123"/>
      <c r="B75" s="40">
        <v>46120</v>
      </c>
      <c r="C75" s="16"/>
      <c r="D75" s="16" t="s">
        <v>80</v>
      </c>
      <c r="E75" s="16" t="s">
        <v>16</v>
      </c>
      <c r="F75" s="18">
        <v>560</v>
      </c>
      <c r="G75" s="39"/>
      <c r="H75" s="39"/>
      <c r="I75" s="58"/>
      <c r="J75" s="13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45" customHeight="1">
      <c r="A76" s="123"/>
      <c r="B76" s="40">
        <v>46150</v>
      </c>
      <c r="C76" s="23"/>
      <c r="D76" s="16" t="s">
        <v>81</v>
      </c>
      <c r="E76" s="16" t="s">
        <v>16</v>
      </c>
      <c r="F76" s="18">
        <v>112</v>
      </c>
      <c r="G76" s="39"/>
      <c r="H76" s="39"/>
      <c r="I76" s="58"/>
      <c r="J76" s="13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47.25" customHeight="1">
      <c r="A77" s="123"/>
      <c r="B77" s="40">
        <v>46181</v>
      </c>
      <c r="C77" s="23"/>
      <c r="D77" s="16" t="s">
        <v>82</v>
      </c>
      <c r="E77" s="23" t="s">
        <v>16</v>
      </c>
      <c r="F77" s="18">
        <v>216</v>
      </c>
      <c r="G77" s="39"/>
      <c r="H77" s="39"/>
      <c r="I77" s="58"/>
      <c r="J77" s="1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52.5" customHeight="1">
      <c r="A78" s="123"/>
      <c r="B78" s="40">
        <v>46211</v>
      </c>
      <c r="C78" s="16"/>
      <c r="D78" s="16" t="s">
        <v>83</v>
      </c>
      <c r="E78" s="16" t="s">
        <v>16</v>
      </c>
      <c r="F78" s="29">
        <v>7.17</v>
      </c>
      <c r="G78" s="39"/>
      <c r="H78" s="39"/>
      <c r="I78" s="58"/>
      <c r="J78" s="13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45" customHeight="1">
      <c r="A79" s="123"/>
      <c r="B79" s="40">
        <v>46242</v>
      </c>
      <c r="C79" s="16"/>
      <c r="D79" s="16" t="s">
        <v>84</v>
      </c>
      <c r="E79" s="16" t="s">
        <v>16</v>
      </c>
      <c r="F79" s="29">
        <v>12.24</v>
      </c>
      <c r="G79" s="39"/>
      <c r="H79" s="39"/>
      <c r="I79" s="58"/>
      <c r="J79" s="1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7.5" customHeight="1">
      <c r="A80" s="123"/>
      <c r="B80" s="116"/>
      <c r="C80" s="117"/>
      <c r="D80" s="118"/>
      <c r="E80" s="60" t="s">
        <v>21</v>
      </c>
      <c r="F80" s="60">
        <f t="shared" ref="F80:I80" si="7">SUM(F72:F79)</f>
        <v>2271.41</v>
      </c>
      <c r="G80" s="61">
        <f t="shared" si="7"/>
        <v>0</v>
      </c>
      <c r="H80" s="62">
        <f t="shared" si="7"/>
        <v>0</v>
      </c>
      <c r="I80" s="77">
        <f t="shared" si="7"/>
        <v>0</v>
      </c>
      <c r="J80" s="13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24"/>
      <c r="B81" s="105"/>
      <c r="C81" s="106"/>
      <c r="D81" s="106"/>
      <c r="E81" s="106"/>
      <c r="F81" s="106"/>
      <c r="G81" s="106"/>
      <c r="H81" s="106"/>
      <c r="I81" s="107"/>
      <c r="J81" s="10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6.25" customHeight="1">
      <c r="A83" s="1"/>
      <c r="B83" s="1"/>
      <c r="C83" s="1"/>
      <c r="D83" s="84" t="s">
        <v>85</v>
      </c>
      <c r="E83" s="85" t="s">
        <v>86</v>
      </c>
      <c r="F83" s="86" t="s">
        <v>87</v>
      </c>
      <c r="G83" s="1"/>
      <c r="H83" s="84" t="s">
        <v>88</v>
      </c>
      <c r="I83" s="87" t="s">
        <v>89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4.75" customHeight="1">
      <c r="A84" s="1"/>
      <c r="B84" s="1"/>
      <c r="C84" s="1"/>
      <c r="D84" s="88" t="s">
        <v>90</v>
      </c>
      <c r="E84" s="89">
        <v>661.45</v>
      </c>
      <c r="F84" s="90"/>
      <c r="G84" s="1"/>
      <c r="H84" s="91" t="s">
        <v>91</v>
      </c>
      <c r="I84" s="9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4.75" customHeight="1">
      <c r="A85" s="1"/>
      <c r="B85" s="1"/>
      <c r="C85" s="1"/>
      <c r="D85" s="93" t="s">
        <v>92</v>
      </c>
      <c r="E85" s="94">
        <v>869</v>
      </c>
      <c r="F85" s="95"/>
      <c r="G85" s="1"/>
      <c r="H85" s="96" t="s">
        <v>93</v>
      </c>
      <c r="I85" s="9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4.75" customHeight="1">
      <c r="A86" s="1"/>
      <c r="B86" s="1"/>
      <c r="C86" s="1"/>
      <c r="D86" s="93" t="s">
        <v>94</v>
      </c>
      <c r="E86" s="94">
        <v>1329.5</v>
      </c>
      <c r="F86" s="95"/>
      <c r="G86" s="1"/>
      <c r="H86" s="96" t="s">
        <v>95</v>
      </c>
      <c r="I86" s="9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4.75" customHeight="1">
      <c r="A87" s="1"/>
      <c r="B87" s="1"/>
      <c r="C87" s="1"/>
      <c r="D87" s="93" t="s">
        <v>96</v>
      </c>
      <c r="E87" s="94">
        <v>1349.45</v>
      </c>
      <c r="F87" s="95"/>
      <c r="G87" s="1"/>
      <c r="H87" s="96" t="s">
        <v>93</v>
      </c>
      <c r="I87" s="9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4.75" customHeight="1">
      <c r="A88" s="1"/>
      <c r="B88" s="1"/>
      <c r="C88" s="1"/>
      <c r="D88" s="93" t="s">
        <v>97</v>
      </c>
      <c r="E88" s="94">
        <v>3302</v>
      </c>
      <c r="F88" s="95"/>
      <c r="G88" s="1"/>
      <c r="H88" s="98" t="s">
        <v>98</v>
      </c>
      <c r="I88" s="99">
        <f>SUM(I84:I87)</f>
        <v>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4.75" customHeight="1">
      <c r="A89" s="1"/>
      <c r="B89" s="1"/>
      <c r="C89" s="1"/>
      <c r="D89" s="93" t="s">
        <v>99</v>
      </c>
      <c r="E89" s="94">
        <v>1478.04</v>
      </c>
      <c r="F89" s="9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4.75" customHeight="1">
      <c r="A90" s="1"/>
      <c r="B90" s="1"/>
      <c r="C90" s="1"/>
      <c r="D90" s="93" t="s">
        <v>100</v>
      </c>
      <c r="E90" s="94">
        <v>670</v>
      </c>
      <c r="F90" s="9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4.75" customHeight="1">
      <c r="A91" s="1"/>
      <c r="B91" s="1"/>
      <c r="C91" s="1"/>
      <c r="D91" s="100" t="s">
        <v>101</v>
      </c>
      <c r="E91" s="101">
        <v>2271.41</v>
      </c>
      <c r="F91" s="10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2.5" customHeight="1">
      <c r="A92" s="1"/>
      <c r="B92" s="1"/>
      <c r="C92" s="1"/>
      <c r="D92" s="85" t="s">
        <v>21</v>
      </c>
      <c r="E92" s="103">
        <f t="shared" ref="E92:F92" si="8">SUM(E84:E91)</f>
        <v>11930.849999999999</v>
      </c>
      <c r="F92" s="104">
        <f t="shared" si="8"/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</sheetData>
  <mergeCells count="37">
    <mergeCell ref="B5:I5"/>
    <mergeCell ref="B6:I6"/>
    <mergeCell ref="B7:I7"/>
    <mergeCell ref="B8:I8"/>
    <mergeCell ref="B14:D14"/>
    <mergeCell ref="B15:I15"/>
    <mergeCell ref="B16:I16"/>
    <mergeCell ref="B17:I17"/>
    <mergeCell ref="B22:D22"/>
    <mergeCell ref="B23:I23"/>
    <mergeCell ref="B24:I24"/>
    <mergeCell ref="B25:I25"/>
    <mergeCell ref="B31:D31"/>
    <mergeCell ref="B32:I32"/>
    <mergeCell ref="B43:I43"/>
    <mergeCell ref="B52:D52"/>
    <mergeCell ref="A1:J1"/>
    <mergeCell ref="A2:A81"/>
    <mergeCell ref="B2:C4"/>
    <mergeCell ref="D2:I2"/>
    <mergeCell ref="J2:J81"/>
    <mergeCell ref="D3:I3"/>
    <mergeCell ref="D4:I4"/>
    <mergeCell ref="B33:I33"/>
    <mergeCell ref="B34:I34"/>
    <mergeCell ref="B41:D41"/>
    <mergeCell ref="B42:I42"/>
    <mergeCell ref="B53:I53"/>
    <mergeCell ref="B54:I54"/>
    <mergeCell ref="B60:D60"/>
    <mergeCell ref="B61:I61"/>
    <mergeCell ref="B81:I81"/>
    <mergeCell ref="B62:I62"/>
    <mergeCell ref="B68:D68"/>
    <mergeCell ref="B69:I69"/>
    <mergeCell ref="B70:I70"/>
    <mergeCell ref="B80:D80"/>
  </mergeCells>
  <printOptions horizontalCentered="1"/>
  <pageMargins left="0.14461200300492477" right="0.18592971814918896" top="0.10329428786066056" bottom="0.10329428786066056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Funcionário (a) 2</dc:creator>
  <cp:lastModifiedBy>Tati</cp:lastModifiedBy>
  <dcterms:created xsi:type="dcterms:W3CDTF">2026-01-27T13:17:40Z</dcterms:created>
  <dcterms:modified xsi:type="dcterms:W3CDTF">2026-05-20T12:28:02Z</dcterms:modified>
</cp:coreProperties>
</file>